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7\Attachments\"/>
    </mc:Choice>
  </mc:AlternateContent>
  <xr:revisionPtr revIDLastSave="0" documentId="13_ncr:1_{DCB72556-E056-4639-9AAD-38FBCAD809F0}" xr6:coauthVersionLast="47" xr6:coauthVersionMax="47" xr10:uidLastSave="{00000000-0000-0000-0000-000000000000}"/>
  <bookViews>
    <workbookView xWindow="28680" yWindow="-120" windowWidth="29040" windowHeight="15840" xr2:uid="{64E2F052-1BE5-4DCC-9A0C-B1EEB82B9A15}"/>
  </bookViews>
  <sheets>
    <sheet name="L 68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18" i="1"/>
  <c r="L14" i="1"/>
  <c r="E14" i="1"/>
</calcChain>
</file>

<file path=xl/sharedStrings.xml><?xml version="1.0" encoding="utf-8"?>
<sst xmlns="http://schemas.openxmlformats.org/spreadsheetml/2006/main" count="118" uniqueCount="109">
  <si>
    <t>Original Filing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</si>
  <si>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</si>
  <si>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</si>
  <si>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</si>
  <si>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</si>
  <si>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</si>
  <si>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</si>
  <si>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</si>
  <si>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</si>
  <si>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</si>
  <si>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</si>
  <si>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</si>
  <si>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</si>
  <si>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</si>
  <si>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</si>
  <si>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</si>
  <si>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</si>
  <si>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</si>
  <si>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</si>
  <si>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</si>
  <si>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</si>
  <si>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</si>
  <si>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</si>
  <si>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</si>
  <si>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</si>
  <si>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</si>
  <si>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</si>
  <si>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</si>
  <si>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</si>
  <si>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</si>
  <si>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</si>
  <si>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</si>
  <si>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</si>
  <si>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</si>
  <si>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</si>
  <si>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</si>
  <si>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</si>
  <si>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</si>
  <si>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</si>
  <si>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</si>
  <si>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</si>
  <si>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</si>
  <si>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</si>
  <si>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</si>
  <si>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</si>
  <si>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</si>
  <si>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</si>
  <si>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</si>
  <si>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</si>
  <si>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</si>
  <si>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</si>
  <si>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</si>
  <si>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</si>
  <si>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</si>
  <si>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</si>
  <si>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</si>
  <si>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</si>
  <si>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</si>
  <si>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</si>
  <si>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</si>
  <si>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</si>
  <si>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</si>
  <si>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</si>
  <si>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</si>
  <si>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</si>
  <si>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</si>
  <si>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</si>
  <si>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(af)=(ad)*(ab)</t>
  </si>
  <si>
    <t>(ag)=((ae)*(ab))*indirect rate</t>
  </si>
  <si>
    <t>(ah)=(af)+(ag)</t>
  </si>
  <si>
    <t>(ai)</t>
  </si>
  <si>
    <t>PPL Services Corporation</t>
  </si>
  <si>
    <t>OGC</t>
  </si>
  <si>
    <t>2025</t>
  </si>
  <si>
    <t>1</t>
  </si>
  <si>
    <t>PJU0995344</t>
  </si>
  <si>
    <t>000001C030</t>
  </si>
  <si>
    <t>Board Services</t>
  </si>
  <si>
    <t>734401</t>
  </si>
  <si>
    <t>930</t>
  </si>
  <si>
    <t>Directors' Fees</t>
  </si>
  <si>
    <t>930_2</t>
  </si>
  <si>
    <t>93023</t>
  </si>
  <si>
    <t>33000</t>
  </si>
  <si>
    <t>Services</t>
  </si>
  <si>
    <t>PJU</t>
  </si>
  <si>
    <t xml:space="preserve"> </t>
  </si>
  <si>
    <t>RES</t>
  </si>
  <si>
    <t>Retainer (Req Stock)</t>
  </si>
  <si>
    <t>Electric</t>
  </si>
  <si>
    <t>O&amp;M</t>
  </si>
  <si>
    <t>Total</t>
  </si>
  <si>
    <t>Total RIE Allocated in orig filing</t>
  </si>
  <si>
    <t>Benefit to RI:</t>
  </si>
  <si>
    <t>Director Fee's for Board Services is paid by all operating companies since the work/fees are completed for all companies.</t>
  </si>
  <si>
    <t>Allocation</t>
  </si>
  <si>
    <t>Operating Segments-ALL</t>
  </si>
  <si>
    <t>KY</t>
  </si>
  <si>
    <t>EU-D</t>
  </si>
  <si>
    <t>EU -T</t>
  </si>
  <si>
    <t>RI - T</t>
  </si>
  <si>
    <t>RI-D</t>
  </si>
  <si>
    <t>RI-G</t>
  </si>
  <si>
    <t>Line Item from Division Sample</t>
  </si>
  <si>
    <t>The Narragansett Electric Company</t>
  </si>
  <si>
    <t>d/b/a Rhode Island Energy</t>
  </si>
  <si>
    <t>Docket No. 25-45-GE</t>
  </si>
  <si>
    <t>Page 1 of 1</t>
  </si>
  <si>
    <t>Attachment DIV 27-3-5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</si>
</sst>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1" fontId="4" fillId="0" borderId="0" xfId="0" applyNumberFormat="1" applyFont="1"/>
    <xf numFmtId="2" fontId="4" fillId="0" borderId="0" xfId="0" applyNumberFormat="1" applyFont="1"/>
    <xf numFmtId="43" fontId="4" fillId="0" borderId="0" xfId="1" applyFont="1"/>
    <xf numFmtId="2" fontId="0" fillId="0" borderId="0" xfId="0" applyNumberFormat="1"/>
    <xf numFmtId="0" fontId="2" fillId="0" borderId="0" xfId="0" applyFont="1"/>
    <xf numFmtId="10" fontId="0" fillId="0" borderId="0" xfId="2" applyNumberFormat="1" applyFont="1"/>
    <xf numFmtId="0" fontId="2" fillId="2" borderId="0" xfId="0" applyFont="1" applyFill="1"/>
    <xf numFmtId="10" fontId="2" fillId="2" borderId="0" xfId="2" applyNumberFormat="1" applyFont="1" applyFill="1"/>
    <xf numFmtId="10" fontId="0" fillId="0" borderId="0" xfId="2" applyNumberFormat="1" applyFont="1" applyFill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  <xf numFmtId="10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18</xdr:row>
      <xdr:rowOff>171450</xdr:rowOff>
    </xdr:from>
    <xdr:to>
      <xdr:col>15</xdr:col>
      <xdr:colOff>409575</xdr:colOff>
      <xdr:row>41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9A4D5-59B4-5BAE-F65F-B8B6C0AC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2847975"/>
          <a:ext cx="6477000" cy="405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6AEC-F7B5-487E-A818-C7607AE8A158}">
  <dimension ref="A1:AL28"/>
  <sheetViews>
    <sheetView tabSelected="1" workbookViewId="0">
      <selection activeCell="B28" sqref="B28"/>
    </sheetView>
  </sheetViews>
  <sheetFormatPr defaultRowHeight="14.5" x14ac:dyDescent="0.35"/>
  <cols>
    <col min="5" max="5" width="10.7265625" bestFit="1" customWidth="1"/>
    <col min="6" max="6" width="11.54296875" customWidth="1"/>
    <col min="7" max="7" width="13.1796875" bestFit="1" customWidth="1"/>
    <col min="29" max="29" width="9.54296875" bestFit="1" customWidth="1"/>
    <col min="35" max="35" width="10.54296875" customWidth="1"/>
  </cols>
  <sheetData>
    <row r="1" spans="1:38" x14ac:dyDescent="0.35">
      <c r="AJ1" s="20" t="s">
        <v>104</v>
      </c>
    </row>
    <row r="2" spans="1:38" x14ac:dyDescent="0.35">
      <c r="AJ2" s="20" t="s">
        <v>105</v>
      </c>
    </row>
    <row r="3" spans="1:38" x14ac:dyDescent="0.35">
      <c r="AJ3" s="20" t="s">
        <v>106</v>
      </c>
    </row>
    <row r="4" spans="1:38" x14ac:dyDescent="0.35">
      <c r="AJ4" s="20" t="s">
        <v>108</v>
      </c>
    </row>
    <row r="5" spans="1:38" x14ac:dyDescent="0.35">
      <c r="AJ5" s="20" t="s">
        <v>107</v>
      </c>
    </row>
    <row r="7" spans="1:38" x14ac:dyDescent="0.35">
      <c r="A7" t="s">
        <v>0</v>
      </c>
      <c r="AL7" s="1"/>
    </row>
    <row r="8" spans="1:38" s="2" customFormat="1" ht="70" x14ac:dyDescent="0.3">
      <c r="A8" s="19" t="s">
        <v>103</v>
      </c>
      <c r="B8" s="3" t="s">
        <v>1</v>
      </c>
      <c r="C8" s="2" t="s">
        <v>2</v>
      </c>
      <c r="D8" s="2" t="s">
        <v>3</v>
      </c>
      <c r="E8" s="3" t="s">
        <v>4</v>
      </c>
      <c r="F8" s="2" t="s">
        <v>5</v>
      </c>
      <c r="G8" s="4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25</v>
      </c>
      <c r="AA8" s="3" t="s">
        <v>26</v>
      </c>
      <c r="AB8" s="3" t="s">
        <v>27</v>
      </c>
      <c r="AC8" s="3" t="s">
        <v>28</v>
      </c>
      <c r="AD8" s="3" t="s">
        <v>29</v>
      </c>
      <c r="AE8" s="3" t="s">
        <v>30</v>
      </c>
      <c r="AF8" s="2" t="s">
        <v>31</v>
      </c>
      <c r="AG8" s="3" t="s">
        <v>32</v>
      </c>
      <c r="AH8" s="3" t="s">
        <v>33</v>
      </c>
      <c r="AI8" s="3" t="s">
        <v>34</v>
      </c>
      <c r="AJ8" s="3" t="s">
        <v>35</v>
      </c>
    </row>
    <row r="9" spans="1:38" s="2" customFormat="1" ht="14" x14ac:dyDescent="0.35">
      <c r="B9" s="2" t="s">
        <v>36</v>
      </c>
      <c r="C9" s="2" t="s">
        <v>37</v>
      </c>
      <c r="D9" s="2" t="s">
        <v>38</v>
      </c>
      <c r="E9" s="2" t="s">
        <v>39</v>
      </c>
      <c r="F9" s="2" t="s">
        <v>40</v>
      </c>
      <c r="G9" s="5" t="s">
        <v>41</v>
      </c>
      <c r="H9" s="2" t="s">
        <v>42</v>
      </c>
      <c r="I9" s="2" t="s">
        <v>43</v>
      </c>
      <c r="J9" s="2" t="s">
        <v>44</v>
      </c>
      <c r="K9" s="2" t="s">
        <v>45</v>
      </c>
      <c r="L9" s="2" t="s">
        <v>46</v>
      </c>
      <c r="M9" s="2" t="s">
        <v>47</v>
      </c>
      <c r="N9" s="2" t="s">
        <v>48</v>
      </c>
      <c r="O9" s="2" t="s">
        <v>49</v>
      </c>
      <c r="P9" s="2" t="s">
        <v>50</v>
      </c>
      <c r="Q9" s="2" t="s">
        <v>51</v>
      </c>
      <c r="R9" s="2" t="s">
        <v>52</v>
      </c>
      <c r="S9" s="2" t="s">
        <v>53</v>
      </c>
      <c r="T9" s="2" t="s">
        <v>54</v>
      </c>
      <c r="U9" s="2" t="s">
        <v>55</v>
      </c>
      <c r="V9" s="2" t="s">
        <v>56</v>
      </c>
      <c r="W9" s="2" t="s">
        <v>57</v>
      </c>
      <c r="X9" s="2" t="s">
        <v>58</v>
      </c>
      <c r="Y9" s="2" t="s">
        <v>59</v>
      </c>
      <c r="Z9" s="2" t="s">
        <v>60</v>
      </c>
      <c r="AA9" s="2" t="s">
        <v>61</v>
      </c>
      <c r="AB9" s="2" t="s">
        <v>62</v>
      </c>
      <c r="AC9" s="2" t="s">
        <v>63</v>
      </c>
      <c r="AD9" s="2" t="s">
        <v>64</v>
      </c>
      <c r="AE9" s="2" t="s">
        <v>65</v>
      </c>
      <c r="AF9" s="2" t="s">
        <v>66</v>
      </c>
      <c r="AG9" s="2" t="s">
        <v>67</v>
      </c>
      <c r="AH9" s="2" t="s">
        <v>68</v>
      </c>
      <c r="AI9" s="2" t="s">
        <v>69</v>
      </c>
      <c r="AJ9" s="2" t="s">
        <v>70</v>
      </c>
    </row>
    <row r="10" spans="1:38" s="7" customFormat="1" ht="14" x14ac:dyDescent="0.3">
      <c r="A10" s="6">
        <v>684</v>
      </c>
      <c r="B10" s="7" t="s">
        <v>71</v>
      </c>
      <c r="C10" s="7" t="s">
        <v>72</v>
      </c>
      <c r="D10" s="7" t="s">
        <v>73</v>
      </c>
      <c r="E10" s="7" t="s">
        <v>74</v>
      </c>
      <c r="F10" s="7" t="s">
        <v>75</v>
      </c>
      <c r="G10" s="8">
        <v>45659</v>
      </c>
      <c r="H10" s="7" t="s">
        <v>76</v>
      </c>
      <c r="I10" s="7" t="s">
        <v>77</v>
      </c>
      <c r="J10" s="7" t="s">
        <v>78</v>
      </c>
      <c r="K10" s="7" t="s">
        <v>77</v>
      </c>
      <c r="L10" s="7" t="s">
        <v>79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85</v>
      </c>
      <c r="S10" s="7" t="s">
        <v>86</v>
      </c>
      <c r="T10" s="7" t="s">
        <v>87</v>
      </c>
      <c r="U10" s="7" t="s">
        <v>86</v>
      </c>
      <c r="V10" s="8"/>
      <c r="W10" s="7" t="s">
        <v>86</v>
      </c>
      <c r="X10" s="7" t="s">
        <v>88</v>
      </c>
      <c r="Y10" s="7" t="s">
        <v>86</v>
      </c>
      <c r="Z10" s="7" t="s">
        <v>86</v>
      </c>
      <c r="AA10" s="7" t="s">
        <v>86</v>
      </c>
      <c r="AB10" s="7" t="s">
        <v>86</v>
      </c>
      <c r="AC10" s="9">
        <v>382500</v>
      </c>
      <c r="AD10" s="7" t="s">
        <v>89</v>
      </c>
      <c r="AE10" s="10">
        <v>0.25490000000000002</v>
      </c>
      <c r="AF10" s="10"/>
      <c r="AG10" s="9">
        <v>97499.25</v>
      </c>
      <c r="AH10" s="10">
        <v>0</v>
      </c>
      <c r="AI10" s="11">
        <v>97499.25</v>
      </c>
      <c r="AJ10" s="7" t="s">
        <v>90</v>
      </c>
    </row>
    <row r="13" spans="1:38" x14ac:dyDescent="0.35">
      <c r="E13" t="s">
        <v>91</v>
      </c>
    </row>
    <row r="14" spans="1:38" x14ac:dyDescent="0.35">
      <c r="A14" t="s">
        <v>92</v>
      </c>
      <c r="E14" s="12">
        <f>AC10</f>
        <v>382500</v>
      </c>
      <c r="H14" t="s">
        <v>92</v>
      </c>
      <c r="L14">
        <f>AI10</f>
        <v>97499.25</v>
      </c>
    </row>
    <row r="17" spans="1:3" x14ac:dyDescent="0.35">
      <c r="A17" s="13" t="s">
        <v>93</v>
      </c>
      <c r="C17" t="s">
        <v>94</v>
      </c>
    </row>
    <row r="18" spans="1:3" x14ac:dyDescent="0.35">
      <c r="A18" s="13" t="s">
        <v>7</v>
      </c>
      <c r="C18" t="str">
        <f>H10</f>
        <v>000001C030</v>
      </c>
    </row>
    <row r="19" spans="1:3" x14ac:dyDescent="0.35">
      <c r="A19" s="13" t="s">
        <v>95</v>
      </c>
      <c r="C19" t="s">
        <v>96</v>
      </c>
    </row>
    <row r="21" spans="1:3" x14ac:dyDescent="0.35">
      <c r="A21" s="13" t="s">
        <v>97</v>
      </c>
      <c r="B21" s="14">
        <v>0.33339999999999997</v>
      </c>
    </row>
    <row r="22" spans="1:3" x14ac:dyDescent="0.35">
      <c r="A22" s="13" t="s">
        <v>98</v>
      </c>
      <c r="B22" s="14">
        <v>0.26229999999999998</v>
      </c>
    </row>
    <row r="23" spans="1:3" x14ac:dyDescent="0.35">
      <c r="A23" s="13" t="s">
        <v>99</v>
      </c>
      <c r="B23" s="14">
        <v>7.0999999999999994E-2</v>
      </c>
    </row>
    <row r="24" spans="1:3" x14ac:dyDescent="0.35">
      <c r="A24" s="15" t="s">
        <v>100</v>
      </c>
      <c r="B24" s="16">
        <v>4.41E-2</v>
      </c>
    </row>
    <row r="25" spans="1:3" x14ac:dyDescent="0.35">
      <c r="A25" s="15" t="s">
        <v>101</v>
      </c>
      <c r="B25" s="16">
        <v>0.21079999999999999</v>
      </c>
    </row>
    <row r="26" spans="1:3" x14ac:dyDescent="0.35">
      <c r="A26" s="13" t="s">
        <v>102</v>
      </c>
      <c r="B26" s="17">
        <v>7.8399999999999997E-2</v>
      </c>
    </row>
    <row r="27" spans="1:3" x14ac:dyDescent="0.35">
      <c r="B27" s="21">
        <f>SUM(B21:B26)</f>
        <v>0.99999999999999989</v>
      </c>
    </row>
    <row r="28" spans="1:3" x14ac:dyDescent="0.35">
      <c r="A28" s="18"/>
    </row>
  </sheetData>
  <pageMargins left="0.7" right="0.7" top="0.75" bottom="0.75" header="0.3" footer="0.3"/>
  <headerFooter>
    <oddFooter>&amp;L_x000D_&amp;1#&amp;"Aptos"&amp;14&amp;K000000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fb71415-aff0-46ac-ad8a-1a0b343c080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C38B01-10CC-44A7-BF22-DC7A039171C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220A28D-5B1F-4407-A51D-55232BA33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BB17EC-42A5-4ED5-A78A-EF6C989AD277}">
  <ds:schemaRefs>
    <ds:schemaRef ds:uri="http://schemas.microsoft.com/office/2006/metadata/properties"/>
    <ds:schemaRef ds:uri="http://schemas.microsoft.com/office/infopath/2007/PartnerControls"/>
    <ds:schemaRef ds:uri="06a704af-1093-41df-910a-e362277c20fd"/>
    <ds:schemaRef ds:uri="http://schemas.microsoft.com/sharepoint/v3"/>
    <ds:schemaRef ds:uri="12207773-f8de-4d1c-9b23-15a1acc5427a"/>
  </ds:schemaRefs>
</ds:datastoreItem>
</file>

<file path=customXml/itemProps4.xml><?xml version="1.0" encoding="utf-8"?>
<ds:datastoreItem xmlns:ds="http://schemas.openxmlformats.org/officeDocument/2006/customXml" ds:itemID="{9325345B-51E0-4E12-A2ED-580C8E6013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 684</vt:lpstr>
    </vt:vector>
  </TitlesOfParts>
  <Manager/>
  <Company>PPL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Martino, Andrea M</dc:creator>
  <cp:keywords/>
  <dc:description/>
  <cp:lastModifiedBy>Martino, Andrea M</cp:lastModifiedBy>
  <cp:revision/>
  <dcterms:created xsi:type="dcterms:W3CDTF">2026-04-16T17:32:31Z</dcterms:created>
  <dcterms:modified xsi:type="dcterms:W3CDTF">2026-04-28T22:01:41Z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095e7-21cd-4f1b-a182-85eb226f41ae_Enabled">
    <vt:lpwstr>true</vt:lpwstr>
  </property>
  <property fmtid="{D5CDD505-2E9C-101B-9397-08002B2CF9AE}" pid="3" name="MSIP_Label_b28095e7-21cd-4f1b-a182-85eb226f41ae_SetDate">
    <vt:lpwstr>2026-04-16T17:33:44Z</vt:lpwstr>
  </property>
  <property fmtid="{D5CDD505-2E9C-101B-9397-08002B2CF9AE}" pid="4" name="MSIP_Label_b28095e7-21cd-4f1b-a182-85eb226f41ae_Method">
    <vt:lpwstr>Privileged</vt:lpwstr>
  </property>
  <property fmtid="{D5CDD505-2E9C-101B-9397-08002B2CF9AE}" pid="5" name="MSIP_Label_b28095e7-21cd-4f1b-a182-85eb226f41ae_Name">
    <vt:lpwstr>b28095e7-21cd-4f1b-a182-85eb226f41ae</vt:lpwstr>
  </property>
  <property fmtid="{D5CDD505-2E9C-101B-9397-08002B2CF9AE}" pid="6" name="MSIP_Label_b28095e7-21cd-4f1b-a182-85eb226f41ae_SiteId">
    <vt:lpwstr>25b79aa0-07c6-4d65-9c80-df92aacdc157</vt:lpwstr>
  </property>
  <property fmtid="{D5CDD505-2E9C-101B-9397-08002B2CF9AE}" pid="7" name="MSIP_Label_b28095e7-21cd-4f1b-a182-85eb226f41ae_ActionId">
    <vt:lpwstr>a582db42-1b74-463d-8ef8-d18dca9ddcae</vt:lpwstr>
  </property>
  <property fmtid="{D5CDD505-2E9C-101B-9397-08002B2CF9AE}" pid="8" name="MSIP_Label_b28095e7-21cd-4f1b-a182-85eb226f41ae_ContentBits">
    <vt:lpwstr>2</vt:lpwstr>
  </property>
  <property fmtid="{D5CDD505-2E9C-101B-9397-08002B2CF9AE}" pid="9" name="MSIP_Label_b28095e7-21cd-4f1b-a182-85eb226f41ae_Tag">
    <vt:lpwstr>10, 0, 1, 1</vt:lpwstr>
  </property>
  <property fmtid="{D5CDD505-2E9C-101B-9397-08002B2CF9AE}" pid="10" name="ContentTypeId">
    <vt:lpwstr>0x010100506D7463B7963A458DEBC890CC57F453</vt:lpwstr>
  </property>
  <property fmtid="{D5CDD505-2E9C-101B-9397-08002B2CF9AE}" pid="11" name="MediaServiceImageTags">
    <vt:lpwstr/>
  </property>
  <property fmtid="{D5CDD505-2E9C-101B-9397-08002B2CF9AE}" pid="12" name="SearchContentClass">
    <vt:lpwstr/>
  </property>
</Properties>
</file>