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\\ppl.com\busdata\CONTROLR\Finsup\RS 490-REGULATORY FILING WORK PAPERS\RIE Rate Case - 2025\Div 27\Attachments\"/>
    </mc:Choice>
  </mc:AlternateContent>
  <xr:revisionPtr revIDLastSave="2" documentId="13_ncr:1_{9DF59E20-871B-42AC-A270-9C1833A2A0A9}" xr6:coauthVersionLast="47" xr6:coauthVersionMax="47" xr10:uidLastSave="{D3847E07-B4D8-4C00-8C8D-9381EC67EC54}"/>
  <bookViews>
    <workbookView xWindow="38290" yWindow="-110" windowWidth="19420" windowHeight="10420" xr2:uid="{43D4EB0C-1022-410B-8B62-7752AC20F691}"/>
  </bookViews>
  <sheets>
    <sheet name="L 32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L12" i="1"/>
  <c r="E12" i="1"/>
</calcChain>
</file>

<file path=xl/sharedStrings.xml><?xml version="1.0" encoding="utf-8"?>
<sst xmlns="http://schemas.openxmlformats.org/spreadsheetml/2006/main" count="113" uniqueCount="106">
  <si>
    <t>The Narragansett Electric Company</t>
  </si>
  <si>
    <t>d/b/a Rhode Island Energy</t>
  </si>
  <si>
    <t>Docket No. 25-45-GE</t>
  </si>
  <si>
    <t>Attachment DIV 27-3-7</t>
  </si>
  <si>
    <t>Page 1 of 1</t>
  </si>
  <si>
    <t>Original Filing</t>
  </si>
  <si>
    <t>Line Item from Division Sample</t>
  </si>
  <si>
    <t>Originating Company</t>
  </si>
  <si>
    <t>Group</t>
  </si>
  <si>
    <t>Year</t>
  </si>
  <si>
    <t>Accounting Period</t>
  </si>
  <si>
    <t>Journal ID</t>
  </si>
  <si>
    <t>Jounal Date</t>
  </si>
  <si>
    <t>Activity</t>
  </si>
  <si>
    <t>Activity Description</t>
  </si>
  <si>
    <t>Project ID</t>
  </si>
  <si>
    <t>Project Description</t>
  </si>
  <si>
    <t>Sub Project</t>
  </si>
  <si>
    <t>Sub Project Descr</t>
  </si>
  <si>
    <t>FERC Account</t>
  </si>
  <si>
    <t>Account</t>
  </si>
  <si>
    <t>Budget Item</t>
  </si>
  <si>
    <t>Budget Item Description</t>
  </si>
  <si>
    <t>System Source</t>
  </si>
  <si>
    <t>Vendor Name</t>
  </si>
  <si>
    <t>Journal Line Ref</t>
  </si>
  <si>
    <t>Invoice Number</t>
  </si>
  <si>
    <t>Invoice Date</t>
  </si>
  <si>
    <t>Journal Description</t>
  </si>
  <si>
    <t>Description 50</t>
  </si>
  <si>
    <t>Payee Name</t>
  </si>
  <si>
    <t>Customer Name / Merchant</t>
  </si>
  <si>
    <t>Pay Code</t>
  </si>
  <si>
    <t>Resource Sub Category</t>
  </si>
  <si>
    <t>Monetary Amount</t>
  </si>
  <si>
    <t>Electric / Gas</t>
  </si>
  <si>
    <t>Direct Rate</t>
  </si>
  <si>
    <t>Services Rate</t>
  </si>
  <si>
    <t>RIE Monetary Direct</t>
  </si>
  <si>
    <t>RIE Monetary Indirect</t>
  </si>
  <si>
    <t>Total RIE</t>
  </si>
  <si>
    <t>Expense Type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</si>
  <si>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</si>
  <si>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</si>
  <si>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</si>
  <si>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</si>
  <si>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</si>
  <si>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</si>
  <si>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</si>
  <si>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</si>
  <si>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</si>
  <si>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</si>
  <si>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</si>
  <si>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</si>
  <si>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</si>
  <si>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</si>
  <si>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</si>
  <si>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</si>
  <si>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</si>
  <si>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</si>
  <si>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</si>
  <si>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</si>
  <si>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</si>
  <si>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</si>
  <si>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</si>
  <si>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</si>
  <si>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</si>
  <si>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</si>
  <si>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</si>
  <si>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</si>
  <si>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</si>
  <si>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</si>
  <si>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</si>
  <si>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(af)=(ad)*(ab)</t>
  </si>
  <si>
    <t>(ag)=((ae)*(ab))*indirect rate</t>
  </si>
  <si>
    <t>(ah)=(af)+(ag)</t>
  </si>
  <si>
    <t>(ai)</t>
  </si>
  <si>
    <t>PPL Services Corporation</t>
  </si>
  <si>
    <t>OGC</t>
  </si>
  <si>
    <t>2025</t>
  </si>
  <si>
    <t>6</t>
  </si>
  <si>
    <t>TRX1003519</t>
  </si>
  <si>
    <t>000007RI04</t>
  </si>
  <si>
    <t>Rhode Island Gas</t>
  </si>
  <si>
    <t>70045148</t>
  </si>
  <si>
    <t>RIE Rate Case 2025 Gas</t>
  </si>
  <si>
    <t>002</t>
  </si>
  <si>
    <t>Outside Services</t>
  </si>
  <si>
    <t>928</t>
  </si>
  <si>
    <t>92800</t>
  </si>
  <si>
    <t>33000</t>
  </si>
  <si>
    <t>Services</t>
  </si>
  <si>
    <t>TRX</t>
  </si>
  <si>
    <t>WILLIS TOWERS WATSON</t>
  </si>
  <si>
    <t xml:space="preserve"> </t>
  </si>
  <si>
    <t>150141623181</t>
  </si>
  <si>
    <t>000452699</t>
  </si>
  <si>
    <t>Gas</t>
  </si>
  <si>
    <t>O&amp;M</t>
  </si>
  <si>
    <t>Total RIE Allocated in orig filing</t>
  </si>
  <si>
    <t>Benefit to RI:</t>
  </si>
  <si>
    <t>Willis Towers Watson completed expert benefit work for the 2025 RI Rate Case filing.  Invoice attached.</t>
  </si>
  <si>
    <t>Allocation</t>
  </si>
  <si>
    <t>Direct - RI G</t>
  </si>
  <si>
    <t>RI-Gas</t>
  </si>
  <si>
    <t>RI-Distribution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</si>
</sst>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1" fontId="4" fillId="0" borderId="0" xfId="0" applyNumberFormat="1" applyFont="1"/>
    <xf numFmtId="2" fontId="4" fillId="0" borderId="0" xfId="0" applyNumberFormat="1" applyFont="1"/>
    <xf numFmtId="43" fontId="4" fillId="0" borderId="0" xfId="1" applyFont="1"/>
    <xf numFmtId="2" fontId="0" fillId="0" borderId="0" xfId="0" applyNumberFormat="1"/>
    <xf numFmtId="0" fontId="2" fillId="0" borderId="0" xfId="0" applyFont="1"/>
    <xf numFmtId="0" fontId="2" fillId="2" borderId="0" xfId="0" applyFont="1" applyFill="1"/>
    <xf numFmtId="9" fontId="2" fillId="2" borderId="0" xfId="2" applyFont="1" applyFill="1"/>
    <xf numFmtId="9" fontId="0" fillId="0" borderId="0" xfId="2" applyFont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361950</xdr:colOff>
      <xdr:row>14</xdr:row>
      <xdr:rowOff>66675</xdr:rowOff>
    </xdr:from>
    <xdr:to>
      <xdr:col>27</xdr:col>
      <xdr:colOff>407478</xdr:colOff>
      <xdr:row>65</xdr:row>
      <xdr:rowOff>74337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B9E88E-E1F4-44F8-A865-E3DB02F38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3286125"/>
          <a:ext cx="7694103" cy="9237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7AF7-381B-4C23-A798-CE8934369D29}">
  <dimension ref="A1:AL28"/>
  <sheetViews>
    <sheetView tabSelected="1" workbookViewId="0">
      <selection activeCell="C18" sqref="C18"/>
    </sheetView>
  </sheetViews>
  <sheetFormatPr defaultRowHeight="14.45"/>
  <cols>
    <col min="5" max="5" width="10.7109375" bestFit="1" customWidth="1"/>
    <col min="6" max="6" width="11.5703125" customWidth="1"/>
    <col min="7" max="7" width="13.140625" bestFit="1" customWidth="1"/>
    <col min="21" max="21" width="14.140625" customWidth="1"/>
    <col min="29" max="29" width="9.5703125" bestFit="1" customWidth="1"/>
    <col min="35" max="35" width="10.5703125" customWidth="1"/>
  </cols>
  <sheetData>
    <row r="1" spans="1:38">
      <c r="AJ1" s="19" t="s">
        <v>0</v>
      </c>
    </row>
    <row r="2" spans="1:38">
      <c r="AJ2" s="19" t="s">
        <v>1</v>
      </c>
    </row>
    <row r="3" spans="1:38">
      <c r="AJ3" s="19" t="s">
        <v>2</v>
      </c>
    </row>
    <row r="4" spans="1:38">
      <c r="AJ4" s="19" t="s">
        <v>3</v>
      </c>
    </row>
    <row r="5" spans="1:38">
      <c r="AJ5" s="19" t="s">
        <v>4</v>
      </c>
    </row>
    <row r="7" spans="1:38">
      <c r="A7" t="s">
        <v>5</v>
      </c>
      <c r="AL7" s="1"/>
    </row>
    <row r="8" spans="1:38" s="2" customFormat="1" ht="69.95">
      <c r="A8" s="18" t="s">
        <v>6</v>
      </c>
      <c r="B8" s="3" t="s">
        <v>7</v>
      </c>
      <c r="C8" s="2" t="s">
        <v>8</v>
      </c>
      <c r="D8" s="2" t="s">
        <v>9</v>
      </c>
      <c r="E8" s="3" t="s">
        <v>10</v>
      </c>
      <c r="F8" s="2" t="s">
        <v>11</v>
      </c>
      <c r="G8" s="4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  <c r="M8" s="3" t="s">
        <v>18</v>
      </c>
      <c r="N8" s="3" t="s">
        <v>19</v>
      </c>
      <c r="O8" s="3" t="s">
        <v>20</v>
      </c>
      <c r="P8" s="3" t="s">
        <v>21</v>
      </c>
      <c r="Q8" s="3" t="s">
        <v>22</v>
      </c>
      <c r="R8" s="3" t="s">
        <v>23</v>
      </c>
      <c r="S8" s="3" t="s">
        <v>24</v>
      </c>
      <c r="T8" s="3" t="s">
        <v>25</v>
      </c>
      <c r="U8" s="3" t="s">
        <v>26</v>
      </c>
      <c r="V8" s="3" t="s">
        <v>27</v>
      </c>
      <c r="W8" s="3" t="s">
        <v>28</v>
      </c>
      <c r="X8" s="3" t="s">
        <v>29</v>
      </c>
      <c r="Y8" s="3" t="s">
        <v>30</v>
      </c>
      <c r="Z8" s="3" t="s">
        <v>31</v>
      </c>
      <c r="AA8" s="3" t="s">
        <v>32</v>
      </c>
      <c r="AB8" s="3" t="s">
        <v>33</v>
      </c>
      <c r="AC8" s="3" t="s">
        <v>34</v>
      </c>
      <c r="AD8" s="3" t="s">
        <v>35</v>
      </c>
      <c r="AE8" s="3" t="s">
        <v>36</v>
      </c>
      <c r="AF8" s="2" t="s">
        <v>37</v>
      </c>
      <c r="AG8" s="3" t="s">
        <v>38</v>
      </c>
      <c r="AH8" s="3" t="s">
        <v>39</v>
      </c>
      <c r="AI8" s="3" t="s">
        <v>40</v>
      </c>
      <c r="AJ8" s="3" t="s">
        <v>41</v>
      </c>
    </row>
    <row r="9" spans="1:38" s="2" customFormat="1" ht="14.1">
      <c r="B9" s="2" t="s">
        <v>42</v>
      </c>
      <c r="C9" s="2" t="s">
        <v>43</v>
      </c>
      <c r="D9" s="2" t="s">
        <v>44</v>
      </c>
      <c r="E9" s="2" t="s">
        <v>45</v>
      </c>
      <c r="F9" s="2" t="s">
        <v>46</v>
      </c>
      <c r="G9" s="5" t="s">
        <v>47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55</v>
      </c>
      <c r="P9" s="2" t="s">
        <v>56</v>
      </c>
      <c r="Q9" s="2" t="s">
        <v>57</v>
      </c>
      <c r="R9" s="2" t="s">
        <v>58</v>
      </c>
      <c r="S9" s="2" t="s">
        <v>59</v>
      </c>
      <c r="T9" s="2" t="s">
        <v>60</v>
      </c>
      <c r="U9" s="2" t="s">
        <v>61</v>
      </c>
      <c r="V9" s="2" t="s">
        <v>62</v>
      </c>
      <c r="W9" s="2" t="s">
        <v>63</v>
      </c>
      <c r="X9" s="2" t="s">
        <v>64</v>
      </c>
      <c r="Y9" s="2" t="s">
        <v>65</v>
      </c>
      <c r="Z9" s="2" t="s">
        <v>66</v>
      </c>
      <c r="AA9" s="2" t="s">
        <v>67</v>
      </c>
      <c r="AB9" s="2" t="s">
        <v>68</v>
      </c>
      <c r="AC9" s="2" t="s">
        <v>69</v>
      </c>
      <c r="AD9" s="2" t="s">
        <v>70</v>
      </c>
      <c r="AE9" s="2" t="s">
        <v>71</v>
      </c>
      <c r="AF9" s="2" t="s">
        <v>72</v>
      </c>
      <c r="AG9" s="2" t="s">
        <v>73</v>
      </c>
      <c r="AH9" s="2" t="s">
        <v>74</v>
      </c>
      <c r="AI9" s="2" t="s">
        <v>75</v>
      </c>
      <c r="AJ9" s="2" t="s">
        <v>76</v>
      </c>
    </row>
    <row r="10" spans="1:38" s="7" customFormat="1" ht="14.1">
      <c r="A10" s="6">
        <v>3223</v>
      </c>
      <c r="B10" s="7" t="s">
        <v>77</v>
      </c>
      <c r="C10" s="7" t="s">
        <v>78</v>
      </c>
      <c r="D10" s="7" t="s">
        <v>79</v>
      </c>
      <c r="E10" s="7" t="s">
        <v>80</v>
      </c>
      <c r="F10" s="7" t="s">
        <v>81</v>
      </c>
      <c r="G10" s="8">
        <v>45834</v>
      </c>
      <c r="H10" s="7" t="s">
        <v>82</v>
      </c>
      <c r="I10" s="7" t="s">
        <v>83</v>
      </c>
      <c r="J10" s="7" t="s">
        <v>84</v>
      </c>
      <c r="K10" s="7" t="s">
        <v>85</v>
      </c>
      <c r="L10" s="7" t="s">
        <v>86</v>
      </c>
      <c r="M10" s="7" t="s">
        <v>87</v>
      </c>
      <c r="N10" s="7" t="s">
        <v>88</v>
      </c>
      <c r="O10" s="7" t="s">
        <v>89</v>
      </c>
      <c r="P10" s="7" t="s">
        <v>90</v>
      </c>
      <c r="Q10" s="7" t="s">
        <v>91</v>
      </c>
      <c r="R10" s="7" t="s">
        <v>92</v>
      </c>
      <c r="S10" s="7" t="s">
        <v>93</v>
      </c>
      <c r="T10" s="7" t="s">
        <v>94</v>
      </c>
      <c r="U10" s="7" t="s">
        <v>95</v>
      </c>
      <c r="V10" s="8">
        <v>45805</v>
      </c>
      <c r="W10" s="7" t="s">
        <v>94</v>
      </c>
      <c r="X10" s="7" t="s">
        <v>96</v>
      </c>
      <c r="Y10" s="7" t="s">
        <v>94</v>
      </c>
      <c r="Z10" s="7" t="s">
        <v>93</v>
      </c>
      <c r="AA10" s="7" t="s">
        <v>94</v>
      </c>
      <c r="AB10" s="7" t="s">
        <v>94</v>
      </c>
      <c r="AC10" s="9">
        <v>18976.939999999999</v>
      </c>
      <c r="AD10" s="7" t="s">
        <v>97</v>
      </c>
      <c r="AE10" s="10">
        <v>1</v>
      </c>
      <c r="AF10" s="10"/>
      <c r="AG10" s="9">
        <v>18976.939999999999</v>
      </c>
      <c r="AH10" s="10">
        <v>0</v>
      </c>
      <c r="AI10" s="11">
        <v>18976.939999999999</v>
      </c>
      <c r="AJ10" s="7" t="s">
        <v>98</v>
      </c>
    </row>
    <row r="12" spans="1:38">
      <c r="A12" t="s">
        <v>99</v>
      </c>
      <c r="E12" s="12">
        <f>AC10</f>
        <v>18976.939999999999</v>
      </c>
      <c r="H12" t="s">
        <v>99</v>
      </c>
      <c r="L12">
        <f>AI10</f>
        <v>18976.939999999999</v>
      </c>
    </row>
    <row r="17" spans="1:3">
      <c r="A17" s="13" t="s">
        <v>100</v>
      </c>
      <c r="C17" t="s">
        <v>101</v>
      </c>
    </row>
    <row r="18" spans="1:3">
      <c r="A18" s="13" t="s">
        <v>13</v>
      </c>
      <c r="C18" t="str">
        <f>H10</f>
        <v>000007RI04</v>
      </c>
    </row>
    <row r="19" spans="1:3">
      <c r="A19" s="13" t="s">
        <v>102</v>
      </c>
      <c r="C19" t="s">
        <v>103</v>
      </c>
    </row>
    <row r="21" spans="1:3">
      <c r="A21" s="14" t="s">
        <v>104</v>
      </c>
      <c r="B21" s="15">
        <v>0.5</v>
      </c>
    </row>
    <row r="22" spans="1:3">
      <c r="A22" s="13" t="s">
        <v>105</v>
      </c>
      <c r="B22" s="16">
        <v>0.5</v>
      </c>
    </row>
    <row r="28" spans="1:3">
      <c r="A28" s="17"/>
    </row>
  </sheetData>
  <pageMargins left="0.7" right="0.7" top="0.75" bottom="0.75" header="0.3" footer="0.3"/>
  <headerFooter>
    <oddFooter>&amp;L_x000D_&amp;1#&amp;"Aptos"&amp;14&amp;K000000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TaxCatchAll xmlns="06a704af-1093-41df-910a-e362277c20fd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5fb71415-aff0-46ac-ad8a-1a0b343c080f" ContentTypeId="0x0101" PreviousValue="false"/>
</file>

<file path=customXml/itemProps1.xml><?xml version="1.0" encoding="utf-8"?>
<ds:datastoreItem xmlns:ds="http://schemas.openxmlformats.org/officeDocument/2006/customXml" ds:itemID="{4EB3D963-C1F8-47FA-8352-34790D72459D}"/>
</file>

<file path=customXml/itemProps2.xml><?xml version="1.0" encoding="utf-8"?>
<ds:datastoreItem xmlns:ds="http://schemas.openxmlformats.org/officeDocument/2006/customXml" ds:itemID="{13735DEF-132E-4847-BCFE-CF5E8181FF3F}"/>
</file>

<file path=customXml/itemProps3.xml><?xml version="1.0" encoding="utf-8"?>
<ds:datastoreItem xmlns:ds="http://schemas.openxmlformats.org/officeDocument/2006/customXml" ds:itemID="{7100F364-85BF-429A-9298-04952A0AE5B6}"/>
</file>

<file path=customXml/itemProps4.xml><?xml version="1.0" encoding="utf-8"?>
<ds:datastoreItem xmlns:ds="http://schemas.openxmlformats.org/officeDocument/2006/customXml" ds:itemID="{CB490EA9-83FD-4677-995C-76DF6F37B0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PPL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Martino, Andrea M</dc:creator>
  <cp:keywords/>
  <dc:description/>
  <cp:lastModifiedBy>Martino, Andrea M</cp:lastModifiedBy>
  <cp:revision/>
  <dcterms:created xsi:type="dcterms:W3CDTF">2026-04-16T17:35:47Z</dcterms:created>
  <dcterms:modified xsi:type="dcterms:W3CDTF">2026-04-29T14:35:03Z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8095e7-21cd-4f1b-a182-85eb226f41ae_Enabled">
    <vt:lpwstr>true</vt:lpwstr>
  </property>
  <property fmtid="{D5CDD505-2E9C-101B-9397-08002B2CF9AE}" pid="3" name="MSIP_Label_b28095e7-21cd-4f1b-a182-85eb226f41ae_SetDate">
    <vt:lpwstr>2026-04-16T17:36:53Z</vt:lpwstr>
  </property>
  <property fmtid="{D5CDD505-2E9C-101B-9397-08002B2CF9AE}" pid="4" name="MSIP_Label_b28095e7-21cd-4f1b-a182-85eb226f41ae_Method">
    <vt:lpwstr>Privileged</vt:lpwstr>
  </property>
  <property fmtid="{D5CDD505-2E9C-101B-9397-08002B2CF9AE}" pid="5" name="MSIP_Label_b28095e7-21cd-4f1b-a182-85eb226f41ae_Name">
    <vt:lpwstr>b28095e7-21cd-4f1b-a182-85eb226f41ae</vt:lpwstr>
  </property>
  <property fmtid="{D5CDD505-2E9C-101B-9397-08002B2CF9AE}" pid="6" name="MSIP_Label_b28095e7-21cd-4f1b-a182-85eb226f41ae_SiteId">
    <vt:lpwstr>25b79aa0-07c6-4d65-9c80-df92aacdc157</vt:lpwstr>
  </property>
  <property fmtid="{D5CDD505-2E9C-101B-9397-08002B2CF9AE}" pid="7" name="MSIP_Label_b28095e7-21cd-4f1b-a182-85eb226f41ae_ActionId">
    <vt:lpwstr>97f6eaa2-0d06-4e9f-bd1b-fcb72fc5e3e2</vt:lpwstr>
  </property>
  <property fmtid="{D5CDD505-2E9C-101B-9397-08002B2CF9AE}" pid="8" name="MSIP_Label_b28095e7-21cd-4f1b-a182-85eb226f41ae_ContentBits">
    <vt:lpwstr>2</vt:lpwstr>
  </property>
  <property fmtid="{D5CDD505-2E9C-101B-9397-08002B2CF9AE}" pid="9" name="MSIP_Label_b28095e7-21cd-4f1b-a182-85eb226f41ae_Tag">
    <vt:lpwstr>10, 0, 1, 1</vt:lpwstr>
  </property>
  <property fmtid="{D5CDD505-2E9C-101B-9397-08002B2CF9AE}" pid="10" name="ContentTypeId">
    <vt:lpwstr>0x010100506D7463B7963A458DEBC890CC57F453</vt:lpwstr>
  </property>
  <property fmtid="{D5CDD505-2E9C-101B-9397-08002B2CF9AE}" pid="11" name="MediaServiceImageTags">
    <vt:lpwstr/>
  </property>
  <property fmtid="{D5CDD505-2E9C-101B-9397-08002B2CF9AE}" pid="12" name="SearchContentClass">
    <vt:lpwstr/>
  </property>
</Properties>
</file>