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pdata-dc1\ImageData\Images\Cases\PPL 2025 Rate Case - Data Responses\Record Responses\2026-07-23 Final (Batch 8)\Excel Attachments\"/>
    </mc:Choice>
  </mc:AlternateContent>
  <xr:revisionPtr revIDLastSave="0" documentId="13_ncr:1_{ED46B7F2-C601-4913-A14A-18CE955A042F}" xr6:coauthVersionLast="47" xr6:coauthVersionMax="47" xr10:uidLastSave="{00000000-0000-0000-0000-000000000000}"/>
  <bookViews>
    <workbookView xWindow="25490" yWindow="-110" windowWidth="25820" windowHeight="13900" xr2:uid="{428B9F19-9399-4F03-ADBF-27E740FB41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" i="1" l="1"/>
  <c r="W13" i="1"/>
  <c r="I11" i="1" l="1"/>
  <c r="C13" i="1"/>
  <c r="R13" i="1"/>
  <c r="O13" i="1"/>
  <c r="L13" i="1"/>
  <c r="F13" i="1"/>
  <c r="I13" i="1" l="1"/>
  <c r="U13" i="1" l="1"/>
</calcChain>
</file>

<file path=xl/sharedStrings.xml><?xml version="1.0" encoding="utf-8"?>
<sst xmlns="http://schemas.openxmlformats.org/spreadsheetml/2006/main" count="31" uniqueCount="26">
  <si>
    <t>Total</t>
  </si>
  <si>
    <t>1/</t>
  </si>
  <si>
    <t>Line</t>
  </si>
  <si>
    <t>No.</t>
  </si>
  <si>
    <t>2/</t>
  </si>
  <si>
    <t>3/</t>
  </si>
  <si>
    <t>All Legal Counsel Expense Treated as O&amp;M</t>
  </si>
  <si>
    <t>The Company notes that data for 2020, 2021, and part of 2022 are estimates based on the limited pre-acquisition accounting information available to it that do not provide detail sufficient to categorize all expenses. The Company made a good-faith effort to include all relevant expenses and exclude unrelated costs; however, given the incomplete nature of the underlying records, the estimates may be underinclusive or overinclusive.</t>
  </si>
  <si>
    <t xml:space="preserve">This amount reflects an estimate of $976,225 for the pre-acquisition period and the amount of $2,046,594 for the post-acquisition period. </t>
  </si>
  <si>
    <t xml:space="preserve">This amount reflects an estimate of $979,991 for the pre-acquisition period and the amount of $2,055,678 for the post-acquisition period. </t>
  </si>
  <si>
    <t xml:space="preserve">In-House Legal Expenses </t>
  </si>
  <si>
    <t>Outside Counsel Expenses</t>
  </si>
  <si>
    <t xml:space="preserve"> The Narragansett Electric Company </t>
  </si>
  <si>
    <t xml:space="preserve"> d/b/a Rhode Island Energy </t>
  </si>
  <si>
    <t xml:space="preserve"> Docket No. 25-45-GE </t>
  </si>
  <si>
    <t xml:space="preserve"> Page 1 of 1 </t>
  </si>
  <si>
    <t xml:space="preserve"> Attachment RR-14-2 </t>
  </si>
  <si>
    <t>Description
(a)</t>
  </si>
  <si>
    <t>2020
(b)</t>
  </si>
  <si>
    <t>2021
(c)</t>
  </si>
  <si>
    <t>2022
(d)</t>
  </si>
  <si>
    <t>2023
(e)</t>
  </si>
  <si>
    <t>2024
(f)</t>
  </si>
  <si>
    <t>2025
(g)</t>
  </si>
  <si>
    <t>Test Year
(h)</t>
  </si>
  <si>
    <t>Rate Year 1
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</si>
</sst>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165" fontId="4" fillId="0" borderId="0" xfId="2" applyNumberFormat="1" applyFont="1"/>
    <xf numFmtId="44" fontId="8" fillId="0" borderId="0" xfId="2" applyFont="1"/>
    <xf numFmtId="165" fontId="8" fillId="0" borderId="0" xfId="2" applyNumberFormat="1" applyFont="1"/>
    <xf numFmtId="165" fontId="6" fillId="0" borderId="0" xfId="2" applyNumberFormat="1" applyFont="1"/>
    <xf numFmtId="165" fontId="4" fillId="0" borderId="0" xfId="2" applyNumberFormat="1" applyFont="1" applyFill="1"/>
    <xf numFmtId="0" fontId="6" fillId="0" borderId="0" xfId="0" applyFont="1"/>
    <xf numFmtId="165" fontId="3" fillId="0" borderId="0" xfId="2" applyNumberFormat="1" applyFont="1" applyFill="1"/>
    <xf numFmtId="164" fontId="3" fillId="0" borderId="0" xfId="1" applyNumberFormat="1" applyFont="1"/>
    <xf numFmtId="165" fontId="6" fillId="0" borderId="0" xfId="2" applyNumberFormat="1" applyFont="1" applyAlignment="1"/>
    <xf numFmtId="165" fontId="6" fillId="0" borderId="0" xfId="2" applyNumberFormat="1" applyFont="1" applyAlignment="1">
      <alignment horizontal="left"/>
    </xf>
    <xf numFmtId="165" fontId="2" fillId="0" borderId="0" xfId="2" applyNumberFormat="1" applyFont="1"/>
    <xf numFmtId="165" fontId="4" fillId="0" borderId="2" xfId="2" applyNumberFormat="1" applyFont="1" applyFill="1" applyBorder="1"/>
    <xf numFmtId="165" fontId="3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165" fontId="4" fillId="0" borderId="0" xfId="0" applyNumberFormat="1" applyFont="1"/>
    <xf numFmtId="0" fontId="2" fillId="0" borderId="0" xfId="0" applyFont="1"/>
    <xf numFmtId="165" fontId="2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DE98-515B-424A-BA96-4DE72F63C549}">
  <sheetPr>
    <pageSetUpPr fitToPage="1"/>
  </sheetPr>
  <dimension ref="A1:W37"/>
  <sheetViews>
    <sheetView tabSelected="1" workbookViewId="0">
      <selection activeCell="B16" sqref="B16:W16"/>
    </sheetView>
  </sheetViews>
  <sheetFormatPr defaultRowHeight="14.15"/>
  <cols>
    <col min="1" max="1" width="4.7109375" style="31" bestFit="1" customWidth="1"/>
    <col min="2" max="2" width="26" style="2" customWidth="1"/>
    <col min="3" max="3" width="17.42578125" style="2" bestFit="1" customWidth="1"/>
    <col min="4" max="4" width="3.140625" style="2" customWidth="1"/>
    <col min="5" max="5" width="0.42578125" style="2" customWidth="1"/>
    <col min="6" max="6" width="15.140625" style="2" bestFit="1" customWidth="1"/>
    <col min="7" max="7" width="3.140625" style="2" customWidth="1"/>
    <col min="8" max="8" width="0.42578125" style="2" customWidth="1"/>
    <col min="9" max="9" width="15" style="2" bestFit="1" customWidth="1"/>
    <col min="10" max="10" width="3.140625" style="2" customWidth="1"/>
    <col min="11" max="11" width="0.42578125" style="2" customWidth="1"/>
    <col min="12" max="12" width="15" style="2" bestFit="1" customWidth="1"/>
    <col min="13" max="13" width="3.140625" style="2" customWidth="1"/>
    <col min="14" max="14" width="0.42578125" style="2" customWidth="1"/>
    <col min="15" max="15" width="15" style="2" bestFit="1" customWidth="1"/>
    <col min="16" max="16" width="3.140625" style="2" customWidth="1"/>
    <col min="17" max="17" width="0.42578125" style="2" customWidth="1"/>
    <col min="18" max="18" width="15" style="2" bestFit="1" customWidth="1"/>
    <col min="19" max="19" width="3.85546875" style="2" customWidth="1"/>
    <col min="20" max="20" width="0.42578125" style="2" customWidth="1"/>
    <col min="21" max="21" width="15" style="2" bestFit="1" customWidth="1"/>
    <col min="22" max="22" width="2.85546875" style="2" bestFit="1" customWidth="1"/>
    <col min="23" max="23" width="15.42578125" style="2" customWidth="1"/>
    <col min="24" max="24" width="9.140625" style="2" customWidth="1"/>
    <col min="25" max="16384" width="9.140625" style="2"/>
  </cols>
  <sheetData>
    <row r="1" spans="1:23">
      <c r="W1" s="32" t="s">
        <v>12</v>
      </c>
    </row>
    <row r="2" spans="1:23">
      <c r="W2" s="32" t="s">
        <v>13</v>
      </c>
    </row>
    <row r="3" spans="1:23">
      <c r="W3" s="32" t="s">
        <v>14</v>
      </c>
    </row>
    <row r="4" spans="1:23">
      <c r="W4" s="32" t="s">
        <v>16</v>
      </c>
    </row>
    <row r="5" spans="1:23">
      <c r="W5" s="32" t="s">
        <v>15</v>
      </c>
    </row>
    <row r="6" spans="1:23" ht="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1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15.4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3" ht="15.45">
      <c r="A9" s="3" t="s">
        <v>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3" s="8" customFormat="1" ht="30.9">
      <c r="A10" s="5" t="s">
        <v>3</v>
      </c>
      <c r="B10" s="33" t="s">
        <v>17</v>
      </c>
      <c r="C10" s="34" t="s">
        <v>18</v>
      </c>
      <c r="D10" s="7" t="s">
        <v>1</v>
      </c>
      <c r="E10" s="3"/>
      <c r="F10" s="34" t="s">
        <v>19</v>
      </c>
      <c r="G10" s="7" t="s">
        <v>1</v>
      </c>
      <c r="H10" s="3"/>
      <c r="I10" s="34" t="s">
        <v>20</v>
      </c>
      <c r="J10" s="7" t="s">
        <v>1</v>
      </c>
      <c r="K10" s="3"/>
      <c r="L10" s="34" t="s">
        <v>21</v>
      </c>
      <c r="M10" s="6"/>
      <c r="N10" s="3"/>
      <c r="O10" s="34" t="s">
        <v>22</v>
      </c>
      <c r="P10" s="6"/>
      <c r="Q10" s="3"/>
      <c r="R10" s="34" t="s">
        <v>23</v>
      </c>
      <c r="S10" s="6"/>
      <c r="T10" s="3"/>
      <c r="U10" s="35" t="s">
        <v>24</v>
      </c>
      <c r="V10" s="2"/>
      <c r="W10" s="36" t="s">
        <v>25</v>
      </c>
    </row>
    <row r="11" spans="1:23" s="16" customFormat="1" ht="15.45">
      <c r="A11" s="3">
        <v>1</v>
      </c>
      <c r="B11" s="4" t="s">
        <v>10</v>
      </c>
      <c r="C11" s="9">
        <v>2417437.9619219992</v>
      </c>
      <c r="D11" s="10"/>
      <c r="E11" s="10"/>
      <c r="F11" s="9">
        <v>2517237.3058860032</v>
      </c>
      <c r="G11" s="11"/>
      <c r="H11" s="11"/>
      <c r="I11" s="9">
        <f>976225.43+2046594.28</f>
        <v>3022819.71</v>
      </c>
      <c r="J11" s="12" t="s">
        <v>4</v>
      </c>
      <c r="K11" s="9"/>
      <c r="L11" s="9">
        <v>3639239.32</v>
      </c>
      <c r="M11" s="12"/>
      <c r="N11" s="9"/>
      <c r="O11" s="9">
        <v>3581314.5</v>
      </c>
      <c r="P11" s="12"/>
      <c r="Q11" s="9"/>
      <c r="R11" s="9">
        <v>3598293.67</v>
      </c>
      <c r="S11" s="12"/>
      <c r="T11" s="9"/>
      <c r="U11" s="13">
        <v>3429124</v>
      </c>
      <c r="V11" s="14"/>
      <c r="W11" s="15">
        <v>3228470</v>
      </c>
    </row>
    <row r="12" spans="1:23" ht="15.45">
      <c r="A12" s="3">
        <v>2</v>
      </c>
      <c r="B12" s="4" t="s">
        <v>11</v>
      </c>
      <c r="C12" s="9">
        <v>1853730</v>
      </c>
      <c r="D12" s="17"/>
      <c r="E12" s="9"/>
      <c r="F12" s="9">
        <v>1459624</v>
      </c>
      <c r="G12" s="18"/>
      <c r="H12" s="9"/>
      <c r="I12" s="9">
        <f>979991+2055678</f>
        <v>3035669</v>
      </c>
      <c r="J12" s="12" t="s">
        <v>5</v>
      </c>
      <c r="K12" s="9"/>
      <c r="L12" s="9">
        <v>5383127</v>
      </c>
      <c r="M12" s="12"/>
      <c r="N12" s="9"/>
      <c r="O12" s="9">
        <v>3196123</v>
      </c>
      <c r="P12" s="12"/>
      <c r="Q12" s="9"/>
      <c r="R12" s="9">
        <v>4049417</v>
      </c>
      <c r="S12" s="12"/>
      <c r="T12" s="9"/>
      <c r="U12" s="13">
        <v>4310076</v>
      </c>
      <c r="V12" s="14"/>
      <c r="W12" s="15">
        <v>3614470</v>
      </c>
    </row>
    <row r="13" spans="1:23" ht="15.9" thickBot="1">
      <c r="A13" s="3">
        <v>3</v>
      </c>
      <c r="B13" s="3" t="s">
        <v>0</v>
      </c>
      <c r="C13" s="9">
        <f>C11+C12</f>
        <v>4271167.9619219992</v>
      </c>
      <c r="D13" s="9"/>
      <c r="E13" s="9"/>
      <c r="F13" s="9">
        <f>F11+F12</f>
        <v>3976861.3058860032</v>
      </c>
      <c r="G13" s="9"/>
      <c r="H13" s="9"/>
      <c r="I13" s="9">
        <f>I11+I12</f>
        <v>6058488.71</v>
      </c>
      <c r="J13" s="9"/>
      <c r="K13" s="9"/>
      <c r="L13" s="9">
        <f>L11+L12</f>
        <v>9022366.3200000003</v>
      </c>
      <c r="M13" s="9"/>
      <c r="N13" s="9"/>
      <c r="O13" s="9">
        <f>O11+O12</f>
        <v>6777437.5</v>
      </c>
      <c r="P13" s="9"/>
      <c r="Q13" s="9"/>
      <c r="R13" s="9">
        <f>R11+R12</f>
        <v>7647710.6699999999</v>
      </c>
      <c r="S13" s="19"/>
      <c r="T13" s="19"/>
      <c r="U13" s="20">
        <f>SUM(U11:U12)</f>
        <v>7739200</v>
      </c>
      <c r="W13" s="21">
        <f>W11+W12</f>
        <v>6842940</v>
      </c>
    </row>
    <row r="14" spans="1:23" ht="15.9" thickTop="1">
      <c r="A14" s="3"/>
      <c r="B14" s="2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3" ht="15.45">
      <c r="A15" s="3"/>
      <c r="B15" s="23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9"/>
    </row>
    <row r="16" spans="1:23" ht="45.65" customHeight="1">
      <c r="A16" s="24" t="s">
        <v>1</v>
      </c>
      <c r="B16" s="25" t="s">
        <v>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ht="15.45">
      <c r="A17" s="3" t="s">
        <v>4</v>
      </c>
      <c r="B17" s="25" t="s">
        <v>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5.45">
      <c r="A18" s="3" t="s">
        <v>5</v>
      </c>
      <c r="B18" s="25" t="s">
        <v>9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ht="15.4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26"/>
    </row>
    <row r="20" spans="1:23" ht="15.4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26"/>
    </row>
    <row r="21" spans="1:23" ht="15.4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26"/>
    </row>
    <row r="22" spans="1:23" ht="15.4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26"/>
    </row>
    <row r="23" spans="1:23" ht="15.4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26"/>
    </row>
    <row r="24" spans="1:23" ht="15.45">
      <c r="A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26"/>
    </row>
    <row r="25" spans="1:23" ht="15.4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26"/>
    </row>
    <row r="26" spans="1:23" ht="15.4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26"/>
    </row>
    <row r="27" spans="1:23" ht="15.45">
      <c r="A27" s="3"/>
      <c r="B27" s="2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28"/>
    </row>
    <row r="28" spans="1:23" ht="15.4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3" ht="15.45">
      <c r="A29" s="3"/>
      <c r="B29" s="29"/>
      <c r="N29" s="4"/>
      <c r="O29" s="4"/>
      <c r="P29" s="4"/>
      <c r="Q29" s="4"/>
      <c r="R29" s="4"/>
      <c r="S29" s="4"/>
      <c r="T29" s="4"/>
      <c r="U29" s="4"/>
    </row>
    <row r="30" spans="1:23" ht="15.45">
      <c r="A30" s="3"/>
      <c r="N30" s="4"/>
      <c r="O30" s="4"/>
      <c r="P30" s="4"/>
      <c r="Q30" s="4"/>
      <c r="R30" s="4"/>
      <c r="S30" s="4"/>
      <c r="T30" s="4"/>
      <c r="U30" s="4"/>
    </row>
    <row r="31" spans="1:23" ht="15.45">
      <c r="A31" s="3"/>
      <c r="N31" s="4"/>
      <c r="O31" s="4"/>
      <c r="P31" s="4"/>
      <c r="Q31" s="4"/>
      <c r="R31" s="4"/>
      <c r="S31" s="4"/>
      <c r="T31" s="4"/>
      <c r="U31" s="4"/>
    </row>
    <row r="32" spans="1:23" ht="15.45">
      <c r="A32" s="3"/>
      <c r="N32" s="4"/>
      <c r="O32" s="4"/>
      <c r="P32" s="4"/>
      <c r="Q32" s="4"/>
      <c r="R32" s="4"/>
      <c r="S32" s="4"/>
      <c r="T32" s="4"/>
      <c r="U32" s="4"/>
    </row>
    <row r="33" spans="1:21" ht="15.45">
      <c r="A33" s="3"/>
      <c r="N33" s="4"/>
      <c r="O33" s="4"/>
      <c r="P33" s="4"/>
      <c r="Q33" s="4"/>
      <c r="R33" s="4"/>
      <c r="S33" s="4"/>
      <c r="T33" s="4"/>
      <c r="U33" s="4"/>
    </row>
    <row r="34" spans="1:21" ht="15.45">
      <c r="A34" s="3"/>
      <c r="N34" s="4"/>
      <c r="O34" s="4"/>
      <c r="P34" s="4"/>
      <c r="Q34" s="4"/>
      <c r="R34" s="4"/>
      <c r="S34" s="4"/>
      <c r="T34" s="4"/>
      <c r="U34" s="4"/>
    </row>
    <row r="35" spans="1:21" ht="15.45">
      <c r="A35" s="3"/>
      <c r="N35" s="4"/>
      <c r="O35" s="4"/>
      <c r="P35" s="4"/>
      <c r="Q35" s="4"/>
      <c r="R35" s="4"/>
      <c r="S35" s="4"/>
      <c r="T35" s="4"/>
      <c r="U35" s="4"/>
    </row>
    <row r="36" spans="1:21" ht="15.45">
      <c r="A36" s="3"/>
      <c r="N36" s="4"/>
      <c r="O36" s="4"/>
      <c r="P36" s="4"/>
      <c r="Q36" s="4"/>
      <c r="R36" s="4"/>
      <c r="S36" s="4"/>
      <c r="T36" s="4"/>
      <c r="U36" s="4"/>
    </row>
    <row r="37" spans="1:21">
      <c r="A37" s="30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</sheetData>
  <mergeCells count="5">
    <mergeCell ref="B16:W16"/>
    <mergeCell ref="B17:W17"/>
    <mergeCell ref="B18:W18"/>
    <mergeCell ref="A6:U6"/>
    <mergeCell ref="A7:U7"/>
  </mergeCells>
  <pageMargins left="0.7" right="0.7" top="0.75" bottom="0.75" header="0.3" footer="0.3"/>
  <pageSetup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5fb71415-aff0-46ac-ad8a-1a0b343c080f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able xmlns="06a704af-1093-41df-910a-e362277c20fd">false</Searchable>
    <_ip_UnifiedCompliancePolicyUIAction xmlns="http://schemas.microsoft.com/sharepoint/v3" xsi:nil="true"/>
    <TaxCatchAll xmlns="06a704af-1093-41df-910a-e362277c20fd" xsi:nil="true"/>
    <_ip_UnifiedCompliancePolicyProperties xmlns="http://schemas.microsoft.com/sharepoint/v3" xsi:nil="true"/>
    <e81e820a66454e4dae05b8cd72e410dc xmlns="06a704af-1093-41df-910a-e362277c20fd">
      <Terms xmlns="http://schemas.microsoft.com/office/infopath/2007/PartnerControls"/>
    </e81e820a66454e4dae05b8cd72e410dc>
    <lcf76f155ced4ddcb4097134ff3c332f xmlns="12207773-f8de-4d1c-9b23-15a1acc5427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7463B7963A458DEBC890CC57F453" ma:contentTypeVersion="15" ma:contentTypeDescription="Create a new document." ma:contentTypeScope="" ma:versionID="18475ce4ff24437ab50aa5a3255664c3">
  <xsd:schema xmlns:xsd="http://www.w3.org/2001/XMLSchema" xmlns:xs="http://www.w3.org/2001/XMLSchema" xmlns:p="http://schemas.microsoft.com/office/2006/metadata/properties" xmlns:ns1="http://schemas.microsoft.com/sharepoint/v3" xmlns:ns2="06a704af-1093-41df-910a-e362277c20fd" xmlns:ns3="12207773-f8de-4d1c-9b23-15a1acc5427a" targetNamespace="http://schemas.microsoft.com/office/2006/metadata/properties" ma:root="true" ma:fieldsID="64c896677f50ae8a8cba4b9486aa64ab" ns1:_="" ns2:_="" ns3:_="">
    <xsd:import namespace="http://schemas.microsoft.com/sharepoint/v3"/>
    <xsd:import namespace="06a704af-1093-41df-910a-e362277c20fd"/>
    <xsd:import namespace="12207773-f8de-4d1c-9b23-15a1acc5427a"/>
    <xsd:element name="properties">
      <xsd:complexType>
        <xsd:sequence>
          <xsd:element name="documentManagement">
            <xsd:complexType>
              <xsd:all>
                <xsd:element ref="ns2:Searchable" minOccurs="0"/>
                <xsd:element ref="ns2:e81e820a66454e4dae05b8cd72e410d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704af-1093-41df-910a-e362277c20fd" elementFormDefault="qualified">
    <xsd:import namespace="http://schemas.microsoft.com/office/2006/documentManagement/types"/>
    <xsd:import namespace="http://schemas.microsoft.com/office/infopath/2007/PartnerControls"/>
    <xsd:element name="Searchable" ma:index="8" nillable="true" ma:displayName="Searchable" ma:default="0" ma:internalName="Searchable">
      <xsd:simpleType>
        <xsd:restriction base="dms:Boolean"/>
      </xsd:simpleType>
    </xsd:element>
    <xsd:element name="e81e820a66454e4dae05b8cd72e410dc" ma:index="9" nillable="true" ma:taxonomy="true" ma:internalName="e81e820a66454e4dae05b8cd72e410dc" ma:taxonomyFieldName="SearchContentClass" ma:displayName="SearchContentClass" ma:default="" ma:fieldId="{e81e820a-6645-4e4d-ae05-b8cd72e410dc}" ma:sspId="5fb71415-aff0-46ac-ad8a-1a0b343c080f" ma:termSetId="d06009ad-cab7-4623-a608-cc47ab75a0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8c6b672-c429-4d84-96a3-c505823677f8}" ma:internalName="TaxCatchAll" ma:showField="CatchAllData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8c6b672-c429-4d84-96a3-c505823677f8}" ma:internalName="TaxCatchAllLabel" ma:readOnly="true" ma:showField="CatchAllDataLabel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07773-f8de-4d1c-9b23-15a1acc5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17AB36-B706-4A2D-9CAF-DA749D645F2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68B8C03-E05B-4869-BC9A-0BD0D34DDB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7A25E1-10DA-453B-9F7A-3C60634BA805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06a704af-1093-41df-910a-e362277c20fd"/>
    <ds:schemaRef ds:uri="http://schemas.microsoft.com/office/infopath/2007/PartnerControls"/>
    <ds:schemaRef ds:uri="12207773-f8de-4d1c-9b23-15a1acc5427a"/>
    <ds:schemaRef ds:uri="http://schemas.microsoft.com/sharepoint/v3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614ABE4-0A63-4682-8AB0-941E0442D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a704af-1093-41df-910a-e362277c20fd"/>
    <ds:schemaRef ds:uri="12207773-f8de-4d1c-9b23-15a1acc5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Bell, John (DPUC)</dc:creator>
  <cp:lastModifiedBy>Suh, Susan M.</cp:lastModifiedBy>
  <cp:lastPrinted>2026-07-23T22:21:02Z</cp:lastPrinted>
  <dcterms:created xsi:type="dcterms:W3CDTF">2026-06-01T15:39:24Z</dcterms:created>
  <dcterms:modified xsi:type="dcterms:W3CDTF">2026-07-23T22:21:06Z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c8e74a-db15-49f1-980d-3d74f2e3ff07_Enabled">
    <vt:lpwstr>true</vt:lpwstr>
  </property>
  <property fmtid="{D5CDD505-2E9C-101B-9397-08002B2CF9AE}" pid="3" name="MSIP_Label_e0c8e74a-db15-49f1-980d-3d74f2e3ff07_SetDate">
    <vt:lpwstr>2026-07-22T09:54:14Z</vt:lpwstr>
  </property>
  <property fmtid="{D5CDD505-2E9C-101B-9397-08002B2CF9AE}" pid="4" name="MSIP_Label_e0c8e74a-db15-49f1-980d-3d74f2e3ff07_Method">
    <vt:lpwstr>Privileged</vt:lpwstr>
  </property>
  <property fmtid="{D5CDD505-2E9C-101B-9397-08002B2CF9AE}" pid="5" name="MSIP_Label_e0c8e74a-db15-49f1-980d-3d74f2e3ff07_Name">
    <vt:lpwstr>376d9127-3fad-41bb7-827b-657efc89d923</vt:lpwstr>
  </property>
  <property fmtid="{D5CDD505-2E9C-101B-9397-08002B2CF9AE}" pid="6" name="MSIP_Label_e0c8e74a-db15-49f1-980d-3d74f2e3ff07_SiteId">
    <vt:lpwstr>25b79aa0-07c6-4d65-9c80-df92aacdc157</vt:lpwstr>
  </property>
  <property fmtid="{D5CDD505-2E9C-101B-9397-08002B2CF9AE}" pid="7" name="MSIP_Label_e0c8e74a-db15-49f1-980d-3d74f2e3ff07_ActionId">
    <vt:lpwstr>4875470f-19e3-40c4-ac6f-f95af8c8ad1f</vt:lpwstr>
  </property>
  <property fmtid="{D5CDD505-2E9C-101B-9397-08002B2CF9AE}" pid="8" name="MSIP_Label_e0c8e74a-db15-49f1-980d-3d74f2e3ff07_ContentBits">
    <vt:lpwstr>2</vt:lpwstr>
  </property>
  <property fmtid="{D5CDD505-2E9C-101B-9397-08002B2CF9AE}" pid="9" name="MSIP_Label_e0c8e74a-db15-49f1-980d-3d74f2e3ff07_Tag">
    <vt:lpwstr>10, 0, 1, 1</vt:lpwstr>
  </property>
  <property fmtid="{D5CDD505-2E9C-101B-9397-08002B2CF9AE}" pid="10" name="ContentTypeId">
    <vt:lpwstr>0x010100506D7463B7963A458DEBC890CC57F453</vt:lpwstr>
  </property>
  <property fmtid="{D5CDD505-2E9C-101B-9397-08002B2CF9AE}" pid="11" name="MediaServiceImageTags">
    <vt:lpwstr/>
  </property>
  <property fmtid="{D5CDD505-2E9C-101B-9397-08002B2CF9AE}" pid="12" name="SearchContentClass">
    <vt:lpwstr/>
  </property>
</Properties>
</file>